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без учета счетов бюджета (2)" sheetId="1" r:id="rId1"/>
  </sheets>
  <definedNames>
    <definedName name="_xlnm.Print_Titles" localSheetId="0">'без учета счетов бюджета (2)'!$16:$17</definedName>
  </definedNames>
  <calcPr fullCalcOnLoad="1"/>
</workbook>
</file>

<file path=xl/sharedStrings.xml><?xml version="1.0" encoding="utf-8"?>
<sst xmlns="http://schemas.openxmlformats.org/spreadsheetml/2006/main" count="275" uniqueCount="150">
  <si>
    <t>к решению Собрания депутатов</t>
  </si>
  <si>
    <t xml:space="preserve">"О бюджете Городского поселения Звенигово </t>
  </si>
  <si>
    <t>Звениговского муниципального района</t>
  </si>
  <si>
    <t>Р А С П Р Е Д Е Л Е Н И Е</t>
  </si>
  <si>
    <t>бюджетных ассигнований по целевым статьям</t>
  </si>
  <si>
    <t>(муниципальным программам и непрограммным направлениям деятельности),</t>
  </si>
  <si>
    <t xml:space="preserve">группам видов расходов, разделам, подразделам классификации расходов бюджета </t>
  </si>
  <si>
    <t>тыс.рублей</t>
  </si>
  <si>
    <t>Наименование показателя</t>
  </si>
  <si>
    <t>ЦС</t>
  </si>
  <si>
    <t>ВР</t>
  </si>
  <si>
    <t>Рз</t>
  </si>
  <si>
    <t>ПР</t>
  </si>
  <si>
    <t>Капитальные вложения в объекты государственной (муниципальной) собственности</t>
  </si>
  <si>
    <t>05</t>
  </si>
  <si>
    <t>01</t>
  </si>
  <si>
    <t>400</t>
  </si>
  <si>
    <t>03</t>
  </si>
  <si>
    <t>Социальное обеспечение и иные выплаты населению</t>
  </si>
  <si>
    <t>300</t>
  </si>
  <si>
    <t>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</si>
  <si>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</si>
  <si>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</si>
  <si>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04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</si>
  <si>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</si>
  <si>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</si>
  <si>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</si>
  <si>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</si>
  <si>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11</t>
  </si>
  <si>
    <t>13</t>
  </si>
  <si>
    <t>Предоставление субсидий бюджетным, автономным учреждениям и иным некоммерческим организациям</t>
  </si>
  <si>
    <t>600</t>
  </si>
  <si>
    <t>09</t>
  </si>
  <si>
    <t>02</t>
  </si>
  <si>
    <t>Осуществление целевых мероприятий в отношении автомобильных дорог общего пользования местного значения</t>
  </si>
  <si>
    <t>Реализация программ формирования современной городской среды (доля финансового участия заинтересованных лиц)</t>
  </si>
  <si>
    <t>Реализация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</si>
  <si>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А200100000</t>
  </si>
  <si>
    <t>06</t>
  </si>
  <si>
    <t>А100000000</t>
  </si>
  <si>
    <t>Муниципальная программа "Формирование современной городской среды на 2018-2024 годы</t>
  </si>
  <si>
    <t>Подпрограмма "Благоустройство дворовых территорий многоквартирных домов на территории муниципального образования"</t>
  </si>
  <si>
    <t>А110000000</t>
  </si>
  <si>
    <t>Основное мероприятие "Федеральный проект "Формирование комфортной городской среды"</t>
  </si>
  <si>
    <t>А11F200000</t>
  </si>
  <si>
    <t>А11F225550</t>
  </si>
  <si>
    <t>Реализация программ формирования современной городской среды</t>
  </si>
  <si>
    <t>А11F255550</t>
  </si>
  <si>
    <t>12</t>
  </si>
  <si>
    <t>А2001L3230</t>
  </si>
  <si>
    <t>А200000000</t>
  </si>
  <si>
    <t>Муниципальная программа «Комплексное развитие коммунальной инфраструктуры муниципального образования «Городское поселение Звенигово» на 2019-2025 годы»</t>
  </si>
  <si>
    <t xml:space="preserve"> Республики Марий Эл на 2022 год</t>
  </si>
  <si>
    <t>и на плановый период 2023 и 2024 годов"</t>
  </si>
  <si>
    <t>Городского поселения Звенигово Звениговского муниципального района Республики Марий Эл на 2022 год</t>
  </si>
  <si>
    <t xml:space="preserve">Муниципальная программа "Комплексное социально-экономическое развитие Городского поселения Звенигово Звениговского муниципального района Республики Марий Эл  на 2022-2026 годы"   </t>
  </si>
  <si>
    <r>
      <t>Муниципальная подпрограмма "Комплексное развитие транспортной инфрастуктуры Городского поселения Звенигово Звениговского муниципального района Республики Марий Эл</t>
    </r>
    <r>
      <rPr>
        <b/>
        <sz val="14"/>
        <rFont val="Times New Roman"/>
        <family val="1"/>
      </rPr>
      <t>"</t>
    </r>
  </si>
  <si>
    <t xml:space="preserve">Основное мероприятие "Дорожная деятельность в отношении автомобильных дорог местного значения в границах населенных пунктов поселения" </t>
  </si>
  <si>
    <t xml:space="preserve">Осуществление целевых мероприятий в отношении автомобильных дорог общего пользования местного значения </t>
  </si>
  <si>
    <t>Капитальный ремонт и ремонт автомобильных дорог общего пользования местного значения  и искусственных сооружений на них</t>
  </si>
  <si>
    <t>Содержание автомобильных дорог общего пользования местного значения и искусственных сооружений на них</t>
  </si>
  <si>
    <t>Осуществление целевых мероприятий в отношении автомобильных дорог общего пользования местного значения (софинансирование)</t>
  </si>
  <si>
    <t>Капитальный ремонт и ремонт автомобильных дорог общего пользования местного значения  и искусственных сооружений на них (софинансирование)</t>
  </si>
  <si>
    <t xml:space="preserve">Подпрограмма "Обеспечение безопасности жизнедеятельности населения на территории городского поселения Звенигово Звениговского муниципального района Республики Марий Эл"     </t>
  </si>
  <si>
    <t>Основное мероприятие "Создание резервного фонда Городского поселения Звенигово"</t>
  </si>
  <si>
    <t>Создание резервного фонда администрации Городского поселения Звенигово</t>
  </si>
  <si>
    <t>Основное мероприятие "Обеспечение первичных мер пожарной безопасности в границах населенных пунктов поселения"</t>
  </si>
  <si>
    <t>Осуществление мероприятий в области обеспечения первичных мер пожарной безопасности</t>
  </si>
  <si>
    <t>Основное мероприятие "Разработка генеральных планов и подготовка проектов планировки и межевания в части изменения границ населенных пунктов поселения с выносом в натуру и закреплением на местности"</t>
  </si>
  <si>
    <t>Управление имуществом муниципальной собственности поселения (оценка недвижимости,признание прав, регулирование отношений по муниципальной собственности)</t>
  </si>
  <si>
    <t xml:space="preserve">Подпрограмма "Создание условий для эффективного использования земель  на территории поселения и объектов муниципальной собственности Городского поселения Звенигово Звениговского муниципального района Республики Марий Эл"   </t>
  </si>
  <si>
    <t>Формирование системы документов территориального планирования и градостроительного зонирования</t>
  </si>
  <si>
    <t>Выполнение других общегосударственных обязательств поселения</t>
  </si>
  <si>
    <t>Основное мероприятие "Реализация мероприятий в области жилищного хозяйства"</t>
  </si>
  <si>
    <t>Взносы на капитальный ремонт общего имущества в многоквартирных  домах собственником жилого помещения многоквартирного дома</t>
  </si>
  <si>
    <t>Основное мероприятие "Реализация мероприятий в области коммунального хозяйства"</t>
  </si>
  <si>
    <t>Мероприятия по ремонту, реконструкции и модернизации сетей и прочих объектов инфраструктуры систем коммунального водоснабжения и водоотведения, газоснабжения</t>
  </si>
  <si>
    <t>Подпрограмма "Комплексное развитие коммунальной, жилищной инфраструктуры Городского поселения Звенигово Звениговского муниципального района Республики Марий Эл"</t>
  </si>
  <si>
    <t>А150329430</t>
  </si>
  <si>
    <t>Основное мероприятие "Благоустройство территории поселения"</t>
  </si>
  <si>
    <t>Освещение улиц в населенных пунктах поселения</t>
  </si>
  <si>
    <t>Организация ритуальных услуг и содержание мест захоронения</t>
  </si>
  <si>
    <t>Прочие мероприятия по благоустройству территории поселения</t>
  </si>
  <si>
    <t>Озеленение территорий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</si>
  <si>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</si>
  <si>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Пенсии за выслугу летлицам, замещавшим должности муниципальной службы в органах местного самоуправления поселения</t>
  </si>
  <si>
    <t xml:space="preserve">Подпрограмма "Комплексное развитие социальной инфраструктуры Городского поселения Звенигово Звениговского муниципального района Республики Марий Эл"   </t>
  </si>
  <si>
    <t>Основное мероприятие "Функционирование органов местного самоуправления поселения"</t>
  </si>
  <si>
    <t>Содержание администрации поселения</t>
  </si>
  <si>
    <t>Содержание Главы администрации поселения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</si>
  <si>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</si>
  <si>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Выполнение других общегосударственных вопросов</t>
  </si>
  <si>
    <t>Условно утверждаемые расходы</t>
  </si>
  <si>
    <t xml:space="preserve">Подпрограмма "Муниципальное управление, противодействие коррупции в Городском поселении Звенигово Звениговского муниципального района Республики Марий Эл"   </t>
  </si>
  <si>
    <t>А300000000</t>
  </si>
  <si>
    <t>А310000000</t>
  </si>
  <si>
    <t>А310100000</t>
  </si>
  <si>
    <t>А310127350</t>
  </si>
  <si>
    <t>А310127360</t>
  </si>
  <si>
    <t>А310127540</t>
  </si>
  <si>
    <t>А310127550</t>
  </si>
  <si>
    <t>А310127560</t>
  </si>
  <si>
    <t>А3101S0250</t>
  </si>
  <si>
    <t>А320000000</t>
  </si>
  <si>
    <t>А320100000</t>
  </si>
  <si>
    <t>А320126050</t>
  </si>
  <si>
    <t>А320300000</t>
  </si>
  <si>
    <t>А320326350</t>
  </si>
  <si>
    <t>А33000000</t>
  </si>
  <si>
    <t>А330200000</t>
  </si>
  <si>
    <t>А330226080</t>
  </si>
  <si>
    <t>А330226100</t>
  </si>
  <si>
    <t>А330226110</t>
  </si>
  <si>
    <t>А350000000</t>
  </si>
  <si>
    <t>А350100000</t>
  </si>
  <si>
    <t>А350129400</t>
  </si>
  <si>
    <t>А350300000</t>
  </si>
  <si>
    <t>А350329430</t>
  </si>
  <si>
    <t>А350400000</t>
  </si>
  <si>
    <t>А350429330</t>
  </si>
  <si>
    <t>А350429350</t>
  </si>
  <si>
    <t>ИТОГО РАСХОДОВ</t>
  </si>
  <si>
    <t>А350429360</t>
  </si>
  <si>
    <t>А350429370</t>
  </si>
  <si>
    <t>А350500000</t>
  </si>
  <si>
    <t>А350526260</t>
  </si>
  <si>
    <t>А360000000</t>
  </si>
  <si>
    <t>А360100000</t>
  </si>
  <si>
    <t>А360112010</t>
  </si>
  <si>
    <t>А370000000</t>
  </si>
  <si>
    <t>А370100000</t>
  </si>
  <si>
    <t>А370126020</t>
  </si>
  <si>
    <t>А370126030</t>
  </si>
  <si>
    <t>А370126110</t>
  </si>
  <si>
    <t>А370300000</t>
  </si>
  <si>
    <t>А370326150</t>
  </si>
  <si>
    <t>и плановый период 2023 и 2024 годов</t>
  </si>
  <si>
    <t>Приложение №5</t>
  </si>
  <si>
    <t>Основное мероприятие "Модернизация инфраструктуры жилищно-коммунального хозяйства (строительство(реконструкция)объектов) канализационной насосной станции, напорные и самотечные канализационные коллекторы в городе Звенигово Республики Марий Эл"</t>
  </si>
  <si>
    <t>Основное мероприятие "Обеспечение условий для развития на территории поселения физической культуры и массового спорта, создание условий для массового отдыха жителей поселения, организация мероприятий по работе с детьми и молодежью"</t>
  </si>
  <si>
    <t xml:space="preserve">Основное мероприятие "Осуществление мероприятий социальной политики и мер социальной поддержки населения" </t>
  </si>
  <si>
    <t>Основное мероприятие "Совершенствование бюджетной политики и эффективное использование бюджетного потенциала Городского поселения Звенигово"</t>
  </si>
  <si>
    <t>Резервный фонд Правительства Республики Марий Эл</t>
  </si>
  <si>
    <t>А350329120</t>
  </si>
  <si>
    <t>А370429500</t>
  </si>
  <si>
    <t>500</t>
  </si>
  <si>
    <t>14</t>
  </si>
  <si>
    <t>Межбюджетные трансферты из бюджета поселения в бюджет муниципального района на исполнение переданных полномочий</t>
  </si>
  <si>
    <t>Межбюджетные трансферты</t>
  </si>
  <si>
    <t>в редакции решения  от "03 "  марта  2022 года № 217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</si>
</sst>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0.000"/>
    <numFmt numFmtId="182" formatCode="0.0000"/>
    <numFmt numFmtId="183" formatCode="0.00000"/>
  </numFmts>
  <fonts count="45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2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3" fillId="0" borderId="0">
      <alignment horizontal="center" wrapText="1"/>
      <protection/>
    </xf>
    <xf numFmtId="0" fontId="3" fillId="0" borderId="0">
      <alignment horizontal="center"/>
      <protection/>
    </xf>
    <xf numFmtId="0" fontId="2" fillId="0" borderId="0">
      <alignment horizontal="right"/>
      <protection/>
    </xf>
    <xf numFmtId="0" fontId="2" fillId="20" borderId="1">
      <alignment/>
      <protection/>
    </xf>
    <xf numFmtId="0" fontId="2" fillId="0" borderId="2">
      <alignment horizontal="center" vertical="center" wrapText="1"/>
      <protection/>
    </xf>
    <xf numFmtId="0" fontId="2" fillId="20" borderId="3">
      <alignment/>
      <protection/>
    </xf>
    <xf numFmtId="49" fontId="2" fillId="0" borderId="2">
      <alignment horizontal="left" vertical="top" wrapText="1" indent="2"/>
      <protection/>
    </xf>
    <xf numFmtId="49" fontId="2" fillId="0" borderId="2">
      <alignment horizontal="center" vertical="top" shrinkToFit="1"/>
      <protection/>
    </xf>
    <xf numFmtId="4" fontId="2" fillId="0" borderId="2">
      <alignment horizontal="right" vertical="top" shrinkToFit="1"/>
      <protection/>
    </xf>
    <xf numFmtId="10" fontId="2" fillId="0" borderId="2">
      <alignment horizontal="right" vertical="top" shrinkToFit="1"/>
      <protection/>
    </xf>
    <xf numFmtId="0" fontId="2" fillId="20" borderId="3">
      <alignment shrinkToFit="1"/>
      <protection/>
    </xf>
    <xf numFmtId="0" fontId="4" fillId="0" borderId="2">
      <alignment horizontal="left"/>
      <protection/>
    </xf>
    <xf numFmtId="4" fontId="4" fillId="21" borderId="2">
      <alignment horizontal="right" vertical="top" shrinkToFit="1"/>
      <protection/>
    </xf>
    <xf numFmtId="10" fontId="4" fillId="21" borderId="2">
      <alignment horizontal="right" vertical="top" shrinkToFit="1"/>
      <protection/>
    </xf>
    <xf numFmtId="0" fontId="2" fillId="20" borderId="4">
      <alignment/>
      <protection/>
    </xf>
    <xf numFmtId="0" fontId="2" fillId="0" borderId="0">
      <alignment horizontal="left" wrapText="1"/>
      <protection/>
    </xf>
    <xf numFmtId="0" fontId="4" fillId="0" borderId="2">
      <alignment vertical="top" wrapText="1"/>
      <protection/>
    </xf>
    <xf numFmtId="4" fontId="4" fillId="22" borderId="2">
      <alignment horizontal="right" vertical="top" shrinkToFit="1"/>
      <protection/>
    </xf>
    <xf numFmtId="10" fontId="4" fillId="22" borderId="2">
      <alignment horizontal="right" vertical="top" shrinkToFit="1"/>
      <protection/>
    </xf>
    <xf numFmtId="0" fontId="2" fillId="20" borderId="3">
      <alignment horizontal="center"/>
      <protection/>
    </xf>
    <xf numFmtId="0" fontId="2" fillId="20" borderId="3">
      <alignment horizontal="left"/>
      <protection/>
    </xf>
    <xf numFmtId="0" fontId="2" fillId="20" borderId="4">
      <alignment horizontal="center"/>
      <protection/>
    </xf>
    <xf numFmtId="0" fontId="2" fillId="20" borderId="4">
      <alignment horizontal="left"/>
      <protection/>
    </xf>
    <xf numFmtId="0" fontId="4" fillId="0" borderId="2">
      <alignment vertical="top" wrapText="1"/>
      <protection/>
    </xf>
    <xf numFmtId="4" fontId="28" fillId="23" borderId="5">
      <alignment horizontal="right" vertical="top" shrinkToFit="1"/>
      <protection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9" fillId="30" borderId="6" applyNumberFormat="0" applyAlignment="0" applyProtection="0"/>
    <xf numFmtId="0" fontId="30" fillId="31" borderId="7" applyNumberFormat="0" applyAlignment="0" applyProtection="0"/>
    <xf numFmtId="0" fontId="31" fillId="31" borderId="6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32" borderId="12" applyNumberFormat="0" applyAlignment="0" applyProtection="0"/>
    <xf numFmtId="0" fontId="37" fillId="0" borderId="0" applyNumberFormat="0" applyFill="0" applyBorder="0" applyAlignment="0" applyProtection="0"/>
    <xf numFmtId="0" fontId="38" fillId="33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39" fillId="34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1" fillId="0" borderId="0" applyFill="0" applyBorder="0" applyAlignment="0" applyProtection="0"/>
    <xf numFmtId="0" fontId="41" fillId="0" borderId="14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6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" fillId="37" borderId="0" xfId="0" applyFont="1" applyFill="1" applyAlignment="1">
      <alignment wrapText="1"/>
    </xf>
    <xf numFmtId="0" fontId="7" fillId="0" borderId="0" xfId="57" applyNumberFormat="1" applyFont="1" applyBorder="1" applyAlignment="1" applyProtection="1">
      <alignment horizontal="justify" vertical="center" wrapText="1"/>
      <protection/>
    </xf>
    <xf numFmtId="49" fontId="7" fillId="0" borderId="0" xfId="48" applyNumberFormat="1" applyFont="1" applyBorder="1" applyAlignment="1" applyProtection="1">
      <alignment horizontal="center" vertical="center" shrinkToFit="1"/>
      <protection/>
    </xf>
    <xf numFmtId="0" fontId="7" fillId="0" borderId="0" xfId="45" applyNumberFormat="1" applyFont="1" applyBorder="1" applyAlignment="1" applyProtection="1">
      <alignment horizontal="center" vertical="center" wrapText="1"/>
      <protection/>
    </xf>
    <xf numFmtId="172" fontId="7" fillId="0" borderId="0" xfId="45" applyNumberFormat="1" applyFont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49" fontId="8" fillId="37" borderId="0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wrapText="1"/>
    </xf>
    <xf numFmtId="49" fontId="8" fillId="38" borderId="0" xfId="0" applyNumberFormat="1" applyFont="1" applyFill="1" applyBorder="1" applyAlignment="1">
      <alignment horizontal="left" vertical="center" wrapText="1"/>
    </xf>
    <xf numFmtId="0" fontId="8" fillId="38" borderId="0" xfId="0" applyNumberFormat="1" applyFont="1" applyFill="1" applyBorder="1" applyAlignment="1" applyProtection="1">
      <alignment vertical="center" wrapText="1"/>
      <protection/>
    </xf>
    <xf numFmtId="49" fontId="7" fillId="0" borderId="0" xfId="45" applyNumberFormat="1" applyFont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>
      <alignment horizontal="justify" vertical="center" wrapText="1"/>
    </xf>
    <xf numFmtId="0" fontId="8" fillId="38" borderId="0" xfId="0" applyFont="1" applyFill="1" applyBorder="1" applyAlignment="1">
      <alignment horizontal="justify" vertical="center"/>
    </xf>
    <xf numFmtId="0" fontId="8" fillId="38" borderId="0" xfId="0" applyNumberFormat="1" applyFont="1" applyFill="1" applyBorder="1" applyAlignment="1" applyProtection="1">
      <alignment vertical="center"/>
      <protection/>
    </xf>
    <xf numFmtId="49" fontId="7" fillId="38" borderId="0" xfId="48" applyNumberFormat="1" applyFont="1" applyFill="1" applyBorder="1" applyAlignment="1" applyProtection="1">
      <alignment horizontal="center" vertical="center" shrinkToFit="1"/>
      <protection/>
    </xf>
    <xf numFmtId="49" fontId="8" fillId="38" borderId="0" xfId="0" applyNumberFormat="1" applyFont="1" applyFill="1" applyBorder="1" applyAlignment="1">
      <alignment horizontal="center" vertical="center" shrinkToFit="1"/>
    </xf>
    <xf numFmtId="49" fontId="8" fillId="38" borderId="0" xfId="0" applyNumberFormat="1" applyFont="1" applyFill="1" applyBorder="1" applyAlignment="1" applyProtection="1">
      <alignment horizontal="center" vertical="center"/>
      <protection/>
    </xf>
    <xf numFmtId="0" fontId="8" fillId="38" borderId="0" xfId="0" applyFont="1" applyFill="1" applyBorder="1" applyAlignment="1">
      <alignment horizontal="justify" vertical="center" wrapText="1"/>
    </xf>
    <xf numFmtId="0" fontId="8" fillId="38" borderId="0" xfId="0" applyNumberFormat="1" applyFont="1" applyFill="1" applyBorder="1" applyAlignment="1">
      <alignment horizontal="justify" vertical="center" wrapText="1"/>
    </xf>
    <xf numFmtId="0" fontId="7" fillId="38" borderId="0" xfId="0" applyNumberFormat="1" applyFont="1" applyFill="1" applyBorder="1" applyAlignment="1">
      <alignment horizontal="justify" vertical="center" wrapText="1"/>
    </xf>
    <xf numFmtId="49" fontId="44" fillId="0" borderId="0" xfId="64" applyNumberFormat="1" applyFont="1" applyBorder="1" applyAlignment="1" applyProtection="1">
      <alignment horizontal="justify" vertical="center" wrapText="1"/>
      <protection/>
    </xf>
    <xf numFmtId="0" fontId="8" fillId="0" borderId="0" xfId="0" applyFont="1" applyBorder="1" applyAlignment="1">
      <alignment horizontal="justify" vertical="center" wrapText="1"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7" fillId="37" borderId="0" xfId="0" applyFont="1" applyFill="1" applyBorder="1" applyAlignment="1">
      <alignment vertical="center" wrapText="1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7" fillId="39" borderId="0" xfId="6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38" borderId="0" xfId="0" applyNumberFormat="1" applyFont="1" applyFill="1" applyBorder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37" borderId="0" xfId="0" applyFont="1" applyFill="1" applyBorder="1" applyAlignment="1">
      <alignment wrapText="1"/>
    </xf>
    <xf numFmtId="172" fontId="8" fillId="0" borderId="0" xfId="0" applyNumberFormat="1" applyFont="1" applyAlignment="1" applyProtection="1">
      <alignment horizontal="center" vertical="center"/>
      <protection locked="0"/>
    </xf>
    <xf numFmtId="173" fontId="7" fillId="37" borderId="0" xfId="58" applyNumberFormat="1" applyFont="1" applyFill="1" applyBorder="1" applyAlignment="1" applyProtection="1">
      <alignment horizontal="center" vertical="center" shrinkToFit="1"/>
      <protection/>
    </xf>
    <xf numFmtId="0" fontId="8" fillId="0" borderId="0" xfId="0" applyFont="1" applyAlignment="1" applyProtection="1">
      <alignment horizontal="center" vertical="center"/>
      <protection locked="0"/>
    </xf>
    <xf numFmtId="173" fontId="44" fillId="38" borderId="0" xfId="65" applyNumberFormat="1" applyFont="1" applyFill="1" applyBorder="1" applyAlignment="1" applyProtection="1">
      <alignment horizontal="center" vertical="center" shrinkToFit="1"/>
      <protection/>
    </xf>
    <xf numFmtId="172" fontId="8" fillId="0" borderId="0" xfId="0" applyNumberFormat="1" applyFont="1" applyAlignment="1" applyProtection="1">
      <alignment horizontal="center"/>
      <protection locked="0"/>
    </xf>
    <xf numFmtId="1" fontId="44" fillId="0" borderId="0" xfId="42" applyNumberFormat="1" applyFont="1" applyBorder="1" applyAlignment="1" applyProtection="1">
      <alignment horizontal="center" vertical="center" shrinkToFit="1"/>
      <protection/>
    </xf>
    <xf numFmtId="0" fontId="44" fillId="0" borderId="0" xfId="64" applyNumberFormat="1" applyFont="1" applyFill="1" applyBorder="1" applyAlignment="1" applyProtection="1">
      <alignment horizontal="justify" vertical="center" wrapText="1"/>
      <protection/>
    </xf>
    <xf numFmtId="0" fontId="7" fillId="37" borderId="0" xfId="0" applyFont="1" applyFill="1" applyBorder="1" applyAlignment="1">
      <alignment horizontal="center" wrapText="1"/>
    </xf>
    <xf numFmtId="0" fontId="7" fillId="37" borderId="0" xfId="0" applyFont="1" applyFill="1" applyBorder="1" applyAlignment="1">
      <alignment horizontal="center"/>
    </xf>
    <xf numFmtId="0" fontId="7" fillId="0" borderId="2" xfId="45" applyNumberFormat="1" applyFont="1" applyBorder="1" applyProtection="1">
      <alignment horizontal="center" vertical="center" wrapText="1"/>
      <protection/>
    </xf>
    <xf numFmtId="0" fontId="7" fillId="0" borderId="15" xfId="45" applyNumberFormat="1" applyFont="1" applyBorder="1" applyProtection="1">
      <alignment horizontal="center" vertical="center" wrapText="1"/>
      <protection/>
    </xf>
    <xf numFmtId="0" fontId="7" fillId="0" borderId="2" xfId="45" applyNumberFormat="1" applyFont="1" applyBorder="1" applyAlignment="1" applyProtection="1">
      <alignment horizontal="center" vertical="center" wrapText="1"/>
      <protection/>
    </xf>
    <xf numFmtId="0" fontId="7" fillId="0" borderId="1" xfId="43" applyNumberFormat="1" applyFont="1" applyBorder="1" applyAlignment="1" applyProtection="1">
      <alignment horizontal="right"/>
      <protection/>
    </xf>
    <xf numFmtId="0" fontId="7" fillId="37" borderId="0" xfId="0" applyFont="1" applyFill="1" applyBorder="1" applyAlignment="1">
      <alignment horizontal="center"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61" xfId="64"/>
    <cellStyle name="xl64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5" xfId="85"/>
    <cellStyle name="Обычный 3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showGridLines="0" tabSelected="1" zoomScale="90" zoomScaleNormal="90" zoomScalePageLayoutView="0" workbookViewId="0" topLeftCell="A1">
      <selection activeCell="N18" sqref="N18"/>
    </sheetView>
  </sheetViews>
  <sheetFormatPr defaultColWidth="9.140625" defaultRowHeight="15"/>
  <cols>
    <col min="1" max="1" width="79.7109375" style="1" customWidth="1"/>
    <col min="2" max="2" width="16.8515625" style="1" customWidth="1"/>
    <col min="3" max="3" width="7.8515625" style="1" customWidth="1"/>
    <col min="4" max="4" width="6.8515625" style="1" customWidth="1"/>
    <col min="5" max="5" width="7.00390625" style="1" customWidth="1"/>
    <col min="6" max="6" width="18.57421875" style="1" customWidth="1"/>
    <col min="7" max="7" width="18.7109375" style="1" customWidth="1"/>
    <col min="8" max="8" width="17.28125" style="1" customWidth="1"/>
    <col min="9" max="16384" width="9.140625" style="1" customWidth="1"/>
  </cols>
  <sheetData>
    <row r="1" spans="1:8" ht="18.75" customHeight="1">
      <c r="A1" s="35"/>
      <c r="B1" s="43" t="s">
        <v>137</v>
      </c>
      <c r="C1" s="43"/>
      <c r="D1" s="43"/>
      <c r="E1" s="43"/>
      <c r="F1" s="43"/>
      <c r="G1" s="43"/>
      <c r="H1" s="43"/>
    </row>
    <row r="2" spans="1:8" ht="18.75" customHeight="1">
      <c r="A2" s="35"/>
      <c r="B2" s="43" t="s">
        <v>0</v>
      </c>
      <c r="C2" s="43"/>
      <c r="D2" s="43"/>
      <c r="E2" s="43"/>
      <c r="F2" s="43"/>
      <c r="G2" s="43"/>
      <c r="H2" s="43"/>
    </row>
    <row r="3" spans="1:8" ht="18.75" customHeight="1">
      <c r="A3" s="35"/>
      <c r="B3" s="43" t="s">
        <v>1</v>
      </c>
      <c r="C3" s="43"/>
      <c r="D3" s="43"/>
      <c r="E3" s="43"/>
      <c r="F3" s="43"/>
      <c r="G3" s="43"/>
      <c r="H3" s="43"/>
    </row>
    <row r="4" spans="1:8" ht="18.75" customHeight="1">
      <c r="A4" s="35"/>
      <c r="B4" s="49" t="s">
        <v>2</v>
      </c>
      <c r="C4" s="49"/>
      <c r="D4" s="49"/>
      <c r="E4" s="49"/>
      <c r="F4" s="49"/>
      <c r="G4" s="49"/>
      <c r="H4" s="49"/>
    </row>
    <row r="5" spans="1:8" ht="18.75" customHeight="1">
      <c r="A5" s="35"/>
      <c r="B5" s="43" t="s">
        <v>52</v>
      </c>
      <c r="C5" s="43"/>
      <c r="D5" s="43"/>
      <c r="E5" s="43"/>
      <c r="F5" s="43"/>
      <c r="G5" s="43"/>
      <c r="H5" s="43"/>
    </row>
    <row r="6" spans="1:8" ht="18.75" customHeight="1">
      <c r="A6" s="35"/>
      <c r="B6" s="43" t="s">
        <v>53</v>
      </c>
      <c r="C6" s="43"/>
      <c r="D6" s="43"/>
      <c r="E6" s="43"/>
      <c r="F6" s="43"/>
      <c r="G6" s="43"/>
      <c r="H6" s="43"/>
    </row>
    <row r="7" spans="1:8" ht="18.75" customHeight="1">
      <c r="A7" s="35"/>
      <c r="B7" s="43" t="s">
        <v>149</v>
      </c>
      <c r="C7" s="43"/>
      <c r="D7" s="43"/>
      <c r="E7" s="43"/>
      <c r="F7" s="43"/>
      <c r="G7" s="43"/>
      <c r="H7" s="43"/>
    </row>
    <row r="8" spans="1:6" ht="18.75">
      <c r="A8" s="35"/>
      <c r="B8" s="2"/>
      <c r="C8" s="2"/>
      <c r="D8" s="2"/>
      <c r="E8" s="2"/>
      <c r="F8" s="2"/>
    </row>
    <row r="9" spans="1:6" ht="18.75" customHeight="1">
      <c r="A9" s="43" t="s">
        <v>3</v>
      </c>
      <c r="B9" s="43"/>
      <c r="C9" s="43"/>
      <c r="D9" s="43"/>
      <c r="E9" s="43"/>
      <c r="F9" s="43"/>
    </row>
    <row r="10" spans="1:6" ht="18.75" customHeight="1">
      <c r="A10" s="43" t="s">
        <v>4</v>
      </c>
      <c r="B10" s="43"/>
      <c r="C10" s="43"/>
      <c r="D10" s="43"/>
      <c r="E10" s="43"/>
      <c r="F10" s="43"/>
    </row>
    <row r="11" spans="1:6" ht="15.75" customHeight="1">
      <c r="A11" s="43" t="s">
        <v>5</v>
      </c>
      <c r="B11" s="43"/>
      <c r="C11" s="43"/>
      <c r="D11" s="43"/>
      <c r="E11" s="43"/>
      <c r="F11" s="43"/>
    </row>
    <row r="12" spans="1:6" ht="18.75" customHeight="1">
      <c r="A12" s="44" t="s">
        <v>6</v>
      </c>
      <c r="B12" s="44"/>
      <c r="C12" s="44"/>
      <c r="D12" s="44"/>
      <c r="E12" s="44"/>
      <c r="F12" s="44"/>
    </row>
    <row r="13" spans="1:6" ht="20.25" customHeight="1">
      <c r="A13" s="44" t="s">
        <v>54</v>
      </c>
      <c r="B13" s="44"/>
      <c r="C13" s="44"/>
      <c r="D13" s="44"/>
      <c r="E13" s="44"/>
      <c r="F13" s="44"/>
    </row>
    <row r="14" spans="1:8" ht="20.25" customHeight="1">
      <c r="A14" s="44" t="s">
        <v>136</v>
      </c>
      <c r="B14" s="44"/>
      <c r="C14" s="44"/>
      <c r="D14" s="44"/>
      <c r="E14" s="44"/>
      <c r="F14" s="44"/>
      <c r="G14" s="44"/>
      <c r="H14" s="44"/>
    </row>
    <row r="15" spans="1:8" ht="22.5" customHeight="1">
      <c r="A15" s="48" t="s">
        <v>7</v>
      </c>
      <c r="B15" s="48"/>
      <c r="C15" s="48"/>
      <c r="D15" s="48"/>
      <c r="E15" s="48"/>
      <c r="F15" s="48"/>
      <c r="G15" s="48"/>
      <c r="H15" s="48"/>
    </row>
    <row r="16" spans="1:8" ht="26.25" customHeight="1">
      <c r="A16" s="45" t="s">
        <v>8</v>
      </c>
      <c r="B16" s="47" t="s">
        <v>9</v>
      </c>
      <c r="C16" s="47" t="s">
        <v>10</v>
      </c>
      <c r="D16" s="47" t="s">
        <v>11</v>
      </c>
      <c r="E16" s="47" t="s">
        <v>12</v>
      </c>
      <c r="F16" s="47">
        <v>2022</v>
      </c>
      <c r="G16" s="47">
        <v>2023</v>
      </c>
      <c r="H16" s="47">
        <v>2024</v>
      </c>
    </row>
    <row r="17" spans="1:8" ht="15">
      <c r="A17" s="46"/>
      <c r="B17" s="47"/>
      <c r="C17" s="47"/>
      <c r="D17" s="47"/>
      <c r="E17" s="47"/>
      <c r="F17" s="47"/>
      <c r="G17" s="47"/>
      <c r="H17" s="47"/>
    </row>
    <row r="18" spans="1:8" ht="37.5">
      <c r="A18" s="3" t="s">
        <v>40</v>
      </c>
      <c r="B18" s="4" t="s">
        <v>39</v>
      </c>
      <c r="C18" s="5"/>
      <c r="D18" s="4"/>
      <c r="E18" s="4"/>
      <c r="F18" s="6">
        <f aca="true" t="shared" si="0" ref="F18:H19">F19</f>
        <v>4525.16769</v>
      </c>
      <c r="G18" s="36">
        <f t="shared" si="0"/>
        <v>4386.61659</v>
      </c>
      <c r="H18" s="36">
        <f t="shared" si="0"/>
        <v>4849.62246</v>
      </c>
    </row>
    <row r="19" spans="1:8" ht="56.25">
      <c r="A19" s="24" t="s">
        <v>41</v>
      </c>
      <c r="B19" s="4" t="s">
        <v>42</v>
      </c>
      <c r="C19" s="8"/>
      <c r="D19" s="4"/>
      <c r="E19" s="4"/>
      <c r="F19" s="37">
        <f t="shared" si="0"/>
        <v>4525.16769</v>
      </c>
      <c r="G19" s="36">
        <f t="shared" si="0"/>
        <v>4386.61659</v>
      </c>
      <c r="H19" s="36">
        <f t="shared" si="0"/>
        <v>4849.62246</v>
      </c>
    </row>
    <row r="20" spans="1:8" ht="42.75" customHeight="1">
      <c r="A20" s="24" t="s">
        <v>43</v>
      </c>
      <c r="B20" s="4" t="s">
        <v>44</v>
      </c>
      <c r="C20" s="8"/>
      <c r="D20" s="4"/>
      <c r="E20" s="4"/>
      <c r="F20" s="37">
        <f>F21+F23</f>
        <v>4525.16769</v>
      </c>
      <c r="G20" s="36">
        <f>G21+G23</f>
        <v>4386.61659</v>
      </c>
      <c r="H20" s="36">
        <f>H21+H23</f>
        <v>4849.62246</v>
      </c>
    </row>
    <row r="21" spans="1:8" ht="43.5" customHeight="1">
      <c r="A21" s="24" t="s">
        <v>35</v>
      </c>
      <c r="B21" s="4" t="s">
        <v>45</v>
      </c>
      <c r="C21" s="8"/>
      <c r="D21" s="4"/>
      <c r="E21" s="4"/>
      <c r="F21" s="37">
        <f>F22</f>
        <v>136.212</v>
      </c>
      <c r="G21" s="38">
        <f>G22</f>
        <v>0</v>
      </c>
      <c r="H21" s="38">
        <f>H22</f>
        <v>0</v>
      </c>
    </row>
    <row r="22" spans="1:8" ht="44.25" customHeight="1">
      <c r="A22" s="3" t="s">
        <v>24</v>
      </c>
      <c r="B22" s="4" t="s">
        <v>45</v>
      </c>
      <c r="C22" s="8" t="s">
        <v>25</v>
      </c>
      <c r="D22" s="4" t="s">
        <v>14</v>
      </c>
      <c r="E22" s="4" t="s">
        <v>17</v>
      </c>
      <c r="F22" s="37">
        <v>136.212</v>
      </c>
      <c r="G22" s="38">
        <v>0</v>
      </c>
      <c r="H22" s="38">
        <v>0</v>
      </c>
    </row>
    <row r="23" spans="1:8" ht="26.25" customHeight="1">
      <c r="A23" s="24" t="s">
        <v>46</v>
      </c>
      <c r="B23" s="4" t="s">
        <v>47</v>
      </c>
      <c r="C23" s="8"/>
      <c r="D23" s="4"/>
      <c r="E23" s="4"/>
      <c r="F23" s="37">
        <f>F24</f>
        <v>4388.95569</v>
      </c>
      <c r="G23" s="36">
        <f>G24</f>
        <v>4386.61659</v>
      </c>
      <c r="H23" s="36">
        <f>H24</f>
        <v>4849.62246</v>
      </c>
    </row>
    <row r="24" spans="1:8" ht="48.75" customHeight="1">
      <c r="A24" s="3" t="s">
        <v>24</v>
      </c>
      <c r="B24" s="4" t="s">
        <v>47</v>
      </c>
      <c r="C24" s="8" t="s">
        <v>25</v>
      </c>
      <c r="D24" s="4" t="s">
        <v>14</v>
      </c>
      <c r="E24" s="4" t="s">
        <v>17</v>
      </c>
      <c r="F24" s="37">
        <v>4388.95569</v>
      </c>
      <c r="G24" s="36">
        <v>4386.61659</v>
      </c>
      <c r="H24" s="39">
        <v>4849.62246</v>
      </c>
    </row>
    <row r="25" spans="1:8" ht="64.5" customHeight="1">
      <c r="A25" s="9" t="s">
        <v>51</v>
      </c>
      <c r="B25" s="8" t="s">
        <v>50</v>
      </c>
      <c r="C25" s="8"/>
      <c r="D25" s="4"/>
      <c r="E25" s="4"/>
      <c r="F25" s="37">
        <f>F26</f>
        <v>36157.9</v>
      </c>
      <c r="G25" s="36">
        <f>G26</f>
        <v>223600</v>
      </c>
      <c r="H25" s="38">
        <v>0</v>
      </c>
    </row>
    <row r="26" spans="1:8" ht="99.75" customHeight="1">
      <c r="A26" s="32" t="s">
        <v>138</v>
      </c>
      <c r="B26" s="8" t="s">
        <v>37</v>
      </c>
      <c r="C26" s="8"/>
      <c r="D26" s="4"/>
      <c r="E26" s="4"/>
      <c r="F26" s="37">
        <f>F27</f>
        <v>36157.9</v>
      </c>
      <c r="G26" s="36">
        <f>G27</f>
        <v>223600</v>
      </c>
      <c r="H26" s="38">
        <v>0</v>
      </c>
    </row>
    <row r="27" spans="1:8" ht="65.25" customHeight="1">
      <c r="A27" s="32" t="s">
        <v>36</v>
      </c>
      <c r="B27" s="8" t="s">
        <v>49</v>
      </c>
      <c r="C27" s="8"/>
      <c r="D27" s="4"/>
      <c r="E27" s="4"/>
      <c r="F27" s="37">
        <f>F29+F28</f>
        <v>36157.9</v>
      </c>
      <c r="G27" s="36">
        <f>G29</f>
        <v>223600</v>
      </c>
      <c r="H27" s="38">
        <v>0</v>
      </c>
    </row>
    <row r="28" spans="1:8" ht="44.25" customHeight="1">
      <c r="A28" s="3" t="s">
        <v>24</v>
      </c>
      <c r="B28" s="8" t="s">
        <v>49</v>
      </c>
      <c r="C28" s="8" t="s">
        <v>25</v>
      </c>
      <c r="D28" s="4" t="s">
        <v>38</v>
      </c>
      <c r="E28" s="4" t="s">
        <v>33</v>
      </c>
      <c r="F28" s="37">
        <v>1668</v>
      </c>
      <c r="G28" s="38">
        <v>0</v>
      </c>
      <c r="H28" s="38">
        <v>0</v>
      </c>
    </row>
    <row r="29" spans="1:8" ht="40.5" customHeight="1">
      <c r="A29" s="7" t="s">
        <v>13</v>
      </c>
      <c r="B29" s="8" t="s">
        <v>49</v>
      </c>
      <c r="C29" s="8" t="s">
        <v>16</v>
      </c>
      <c r="D29" s="4" t="s">
        <v>38</v>
      </c>
      <c r="E29" s="4" t="s">
        <v>33</v>
      </c>
      <c r="F29" s="37">
        <v>34489.9</v>
      </c>
      <c r="G29" s="36">
        <v>223600</v>
      </c>
      <c r="H29" s="36">
        <v>0</v>
      </c>
    </row>
    <row r="30" spans="1:8" ht="72" customHeight="1">
      <c r="A30" s="13" t="s">
        <v>55</v>
      </c>
      <c r="B30" s="5" t="s">
        <v>94</v>
      </c>
      <c r="C30" s="5"/>
      <c r="D30" s="5"/>
      <c r="E30" s="5"/>
      <c r="F30" s="6">
        <f>F31+F45+F52+F60+F82+F86</f>
        <v>37304.91059</v>
      </c>
      <c r="G30" s="6">
        <f>G31+G45+G52+G60+G82+G86</f>
        <v>24659.48959</v>
      </c>
      <c r="H30" s="6">
        <f>H31+H45+H52+H60+H82+H86</f>
        <v>26284.232590000003</v>
      </c>
    </row>
    <row r="31" spans="1:8" ht="63.75" customHeight="1">
      <c r="A31" s="10" t="s">
        <v>56</v>
      </c>
      <c r="B31" s="4" t="s">
        <v>95</v>
      </c>
      <c r="C31" s="5"/>
      <c r="D31" s="5"/>
      <c r="E31" s="5"/>
      <c r="F31" s="6">
        <f>F32</f>
        <v>7776.124</v>
      </c>
      <c r="G31" s="36">
        <f>G32</f>
        <v>5837.802</v>
      </c>
      <c r="H31" s="36">
        <f>H32</f>
        <v>6566.73</v>
      </c>
    </row>
    <row r="32" spans="1:8" ht="63.75" customHeight="1">
      <c r="A32" s="10" t="s">
        <v>57</v>
      </c>
      <c r="B32" s="4" t="s">
        <v>96</v>
      </c>
      <c r="C32" s="5"/>
      <c r="D32" s="5"/>
      <c r="E32" s="5"/>
      <c r="F32" s="6">
        <f>F33+F35+F37+F39+F41+F43</f>
        <v>7776.124</v>
      </c>
      <c r="G32" s="6">
        <f>G33+G35+G37+G39+G41+G43</f>
        <v>5837.802</v>
      </c>
      <c r="H32" s="6">
        <f>H33+H35+H37+H39+H41+H43</f>
        <v>6566.73</v>
      </c>
    </row>
    <row r="33" spans="1:8" ht="43.5" customHeight="1">
      <c r="A33" s="14" t="s">
        <v>58</v>
      </c>
      <c r="B33" s="4" t="s">
        <v>97</v>
      </c>
      <c r="C33" s="5"/>
      <c r="D33" s="5"/>
      <c r="E33" s="5"/>
      <c r="F33" s="6">
        <f>F34</f>
        <v>249.159</v>
      </c>
      <c r="G33" s="38">
        <f>G34</f>
        <v>249.942</v>
      </c>
      <c r="H33" s="38">
        <f>H34</f>
        <v>258.09</v>
      </c>
    </row>
    <row r="34" spans="1:8" ht="43.5" customHeight="1">
      <c r="A34" s="11" t="s">
        <v>24</v>
      </c>
      <c r="B34" s="4" t="s">
        <v>97</v>
      </c>
      <c r="C34" s="5">
        <v>200</v>
      </c>
      <c r="D34" s="12" t="s">
        <v>23</v>
      </c>
      <c r="E34" s="12" t="s">
        <v>32</v>
      </c>
      <c r="F34" s="6">
        <v>249.159</v>
      </c>
      <c r="G34" s="38">
        <v>249.942</v>
      </c>
      <c r="H34" s="38">
        <v>258.09</v>
      </c>
    </row>
    <row r="35" spans="1:8" ht="51" customHeight="1">
      <c r="A35" s="14" t="s">
        <v>59</v>
      </c>
      <c r="B35" s="4" t="s">
        <v>98</v>
      </c>
      <c r="C35" s="5"/>
      <c r="D35" s="5"/>
      <c r="E35" s="5"/>
      <c r="F35" s="6">
        <f>F36</f>
        <v>599.225</v>
      </c>
      <c r="G35" s="38">
        <f>G36</f>
        <v>601.109</v>
      </c>
      <c r="H35" s="38">
        <f>H36</f>
        <v>620.704</v>
      </c>
    </row>
    <row r="36" spans="1:8" ht="45" customHeight="1">
      <c r="A36" s="11" t="s">
        <v>24</v>
      </c>
      <c r="B36" s="4" t="s">
        <v>98</v>
      </c>
      <c r="C36" s="5">
        <v>200</v>
      </c>
      <c r="D36" s="12" t="s">
        <v>23</v>
      </c>
      <c r="E36" s="12" t="s">
        <v>32</v>
      </c>
      <c r="F36" s="6">
        <v>599.225</v>
      </c>
      <c r="G36" s="38">
        <v>601.109</v>
      </c>
      <c r="H36" s="38">
        <v>620.704</v>
      </c>
    </row>
    <row r="37" spans="1:8" ht="45" customHeight="1">
      <c r="A37" s="14" t="s">
        <v>60</v>
      </c>
      <c r="B37" s="4" t="s">
        <v>99</v>
      </c>
      <c r="C37" s="5"/>
      <c r="D37" s="5"/>
      <c r="E37" s="5"/>
      <c r="F37" s="6">
        <f>F38</f>
        <v>3950</v>
      </c>
      <c r="G37" s="36">
        <f>G38</f>
        <v>4950</v>
      </c>
      <c r="H37" s="36">
        <f>H38</f>
        <v>5650</v>
      </c>
    </row>
    <row r="38" spans="1:8" ht="50.25" customHeight="1">
      <c r="A38" s="11" t="s">
        <v>24</v>
      </c>
      <c r="B38" s="4" t="s">
        <v>99</v>
      </c>
      <c r="C38" s="5">
        <v>200</v>
      </c>
      <c r="D38" s="12" t="s">
        <v>23</v>
      </c>
      <c r="E38" s="12" t="s">
        <v>32</v>
      </c>
      <c r="F38" s="6">
        <v>3950</v>
      </c>
      <c r="G38" s="36">
        <v>4950</v>
      </c>
      <c r="H38" s="36">
        <v>5650</v>
      </c>
    </row>
    <row r="39" spans="1:8" ht="47.25" customHeight="1">
      <c r="A39" s="14" t="s">
        <v>61</v>
      </c>
      <c r="B39" s="4" t="s">
        <v>100</v>
      </c>
      <c r="C39" s="5"/>
      <c r="D39" s="12"/>
      <c r="E39" s="12"/>
      <c r="F39" s="6">
        <f>F40</f>
        <v>5.085</v>
      </c>
      <c r="G39" s="38">
        <f>G40</f>
        <v>5.101</v>
      </c>
      <c r="H39" s="38">
        <f>H40</f>
        <v>5.267</v>
      </c>
    </row>
    <row r="40" spans="1:8" ht="48.75" customHeight="1">
      <c r="A40" s="11" t="s">
        <v>24</v>
      </c>
      <c r="B40" s="4" t="s">
        <v>100</v>
      </c>
      <c r="C40" s="5">
        <v>200</v>
      </c>
      <c r="D40" s="12" t="s">
        <v>23</v>
      </c>
      <c r="E40" s="12" t="s">
        <v>32</v>
      </c>
      <c r="F40" s="6">
        <v>5.085</v>
      </c>
      <c r="G40" s="38">
        <v>5.101</v>
      </c>
      <c r="H40" s="38">
        <v>5.267</v>
      </c>
    </row>
    <row r="41" spans="1:8" ht="63.75" customHeight="1">
      <c r="A41" s="14" t="s">
        <v>62</v>
      </c>
      <c r="B41" s="4" t="s">
        <v>101</v>
      </c>
      <c r="C41" s="5"/>
      <c r="D41" s="12"/>
      <c r="E41" s="12"/>
      <c r="F41" s="6">
        <f>F42</f>
        <v>30.177</v>
      </c>
      <c r="G41" s="38">
        <f>G42</f>
        <v>31.65</v>
      </c>
      <c r="H41" s="38">
        <f>H42</f>
        <v>32.669</v>
      </c>
    </row>
    <row r="42" spans="1:8" ht="48.75" customHeight="1">
      <c r="A42" s="11" t="s">
        <v>24</v>
      </c>
      <c r="B42" s="4" t="s">
        <v>101</v>
      </c>
      <c r="C42" s="5">
        <v>200</v>
      </c>
      <c r="D42" s="12" t="s">
        <v>23</v>
      </c>
      <c r="E42" s="12" t="s">
        <v>32</v>
      </c>
      <c r="F42" s="6">
        <v>30.177</v>
      </c>
      <c r="G42" s="38">
        <v>31.65</v>
      </c>
      <c r="H42" s="38">
        <v>32.669</v>
      </c>
    </row>
    <row r="43" spans="1:8" ht="45.75" customHeight="1">
      <c r="A43" s="14" t="s">
        <v>34</v>
      </c>
      <c r="B43" s="4" t="s">
        <v>102</v>
      </c>
      <c r="C43" s="5"/>
      <c r="D43" s="12"/>
      <c r="E43" s="12"/>
      <c r="F43" s="6">
        <f>F44</f>
        <v>2942.478</v>
      </c>
      <c r="G43" s="38">
        <f>G44</f>
        <v>0</v>
      </c>
      <c r="H43" s="38">
        <f>H44</f>
        <v>0</v>
      </c>
    </row>
    <row r="44" spans="1:8" ht="44.25" customHeight="1">
      <c r="A44" s="11" t="s">
        <v>24</v>
      </c>
      <c r="B44" s="4" t="s">
        <v>102</v>
      </c>
      <c r="C44" s="5">
        <v>200</v>
      </c>
      <c r="D44" s="12" t="s">
        <v>23</v>
      </c>
      <c r="E44" s="12" t="s">
        <v>32</v>
      </c>
      <c r="F44" s="6">
        <v>2942.478</v>
      </c>
      <c r="G44" s="38">
        <v>0</v>
      </c>
      <c r="H44" s="38">
        <v>0</v>
      </c>
    </row>
    <row r="45" spans="1:8" ht="65.25" customHeight="1">
      <c r="A45" s="20" t="s">
        <v>63</v>
      </c>
      <c r="B45" s="4" t="s">
        <v>103</v>
      </c>
      <c r="C45" s="5"/>
      <c r="D45" s="12"/>
      <c r="E45" s="12"/>
      <c r="F45" s="6">
        <f>F46+F49</f>
        <v>350</v>
      </c>
      <c r="G45" s="6">
        <f>G46+G49</f>
        <v>350</v>
      </c>
      <c r="H45" s="6">
        <f>H46+H49</f>
        <v>350</v>
      </c>
    </row>
    <row r="46" spans="1:8" ht="45" customHeight="1">
      <c r="A46" s="20" t="s">
        <v>64</v>
      </c>
      <c r="B46" s="4" t="s">
        <v>104</v>
      </c>
      <c r="C46" s="5"/>
      <c r="D46" s="12"/>
      <c r="E46" s="12"/>
      <c r="F46" s="6">
        <f aca="true" t="shared" si="1" ref="F46:H47">F47</f>
        <v>50</v>
      </c>
      <c r="G46" s="38">
        <f t="shared" si="1"/>
        <v>50</v>
      </c>
      <c r="H46" s="38">
        <f t="shared" si="1"/>
        <v>50</v>
      </c>
    </row>
    <row r="47" spans="1:8" ht="45" customHeight="1">
      <c r="A47" s="11" t="s">
        <v>65</v>
      </c>
      <c r="B47" s="4" t="s">
        <v>105</v>
      </c>
      <c r="C47" s="5"/>
      <c r="D47" s="12"/>
      <c r="E47" s="12"/>
      <c r="F47" s="6">
        <f t="shared" si="1"/>
        <v>50</v>
      </c>
      <c r="G47" s="38">
        <f t="shared" si="1"/>
        <v>50</v>
      </c>
      <c r="H47" s="38">
        <f t="shared" si="1"/>
        <v>50</v>
      </c>
    </row>
    <row r="48" spans="1:8" ht="30" customHeight="1">
      <c r="A48" s="15" t="s">
        <v>26</v>
      </c>
      <c r="B48" s="4" t="s">
        <v>105</v>
      </c>
      <c r="C48" s="5">
        <v>800</v>
      </c>
      <c r="D48" s="12" t="s">
        <v>15</v>
      </c>
      <c r="E48" s="12" t="s">
        <v>28</v>
      </c>
      <c r="F48" s="6">
        <v>50</v>
      </c>
      <c r="G48" s="38">
        <v>50</v>
      </c>
      <c r="H48" s="38">
        <v>50</v>
      </c>
    </row>
    <row r="49" spans="1:8" ht="51" customHeight="1">
      <c r="A49" s="11" t="s">
        <v>66</v>
      </c>
      <c r="B49" s="4" t="s">
        <v>106</v>
      </c>
      <c r="C49" s="5"/>
      <c r="D49" s="12"/>
      <c r="E49" s="12"/>
      <c r="F49" s="6">
        <f aca="true" t="shared" si="2" ref="F49:H50">F50</f>
        <v>300</v>
      </c>
      <c r="G49" s="36">
        <f t="shared" si="2"/>
        <v>300</v>
      </c>
      <c r="H49" s="36">
        <f t="shared" si="2"/>
        <v>300</v>
      </c>
    </row>
    <row r="50" spans="1:8" ht="51.75" customHeight="1">
      <c r="A50" s="11" t="s">
        <v>67</v>
      </c>
      <c r="B50" s="4" t="s">
        <v>107</v>
      </c>
      <c r="C50" s="5"/>
      <c r="D50" s="12"/>
      <c r="E50" s="12"/>
      <c r="F50" s="6">
        <f t="shared" si="2"/>
        <v>300</v>
      </c>
      <c r="G50" s="36">
        <f t="shared" si="2"/>
        <v>300</v>
      </c>
      <c r="H50" s="36">
        <f t="shared" si="2"/>
        <v>300</v>
      </c>
    </row>
    <row r="51" spans="1:8" ht="54" customHeight="1">
      <c r="A51" s="11" t="s">
        <v>24</v>
      </c>
      <c r="B51" s="4" t="s">
        <v>107</v>
      </c>
      <c r="C51" s="16" t="s">
        <v>25</v>
      </c>
      <c r="D51" s="16" t="s">
        <v>17</v>
      </c>
      <c r="E51" s="16" t="s">
        <v>20</v>
      </c>
      <c r="F51" s="6">
        <v>300</v>
      </c>
      <c r="G51" s="36">
        <v>300</v>
      </c>
      <c r="H51" s="36">
        <v>300</v>
      </c>
    </row>
    <row r="52" spans="1:8" ht="87.75" customHeight="1">
      <c r="A52" s="20" t="s">
        <v>70</v>
      </c>
      <c r="B52" s="4" t="s">
        <v>108</v>
      </c>
      <c r="C52" s="5"/>
      <c r="D52" s="12"/>
      <c r="E52" s="12"/>
      <c r="F52" s="6">
        <f>F53</f>
        <v>2770</v>
      </c>
      <c r="G52" s="36">
        <f>G53</f>
        <v>3170</v>
      </c>
      <c r="H52" s="36">
        <f>H53</f>
        <v>3170</v>
      </c>
    </row>
    <row r="53" spans="1:8" ht="84.75" customHeight="1">
      <c r="A53" s="19" t="s">
        <v>68</v>
      </c>
      <c r="B53" s="4" t="s">
        <v>109</v>
      </c>
      <c r="C53" s="5"/>
      <c r="D53" s="5"/>
      <c r="E53" s="5"/>
      <c r="F53" s="6">
        <f>F54+F56+F58</f>
        <v>2770</v>
      </c>
      <c r="G53" s="6">
        <f>G54+G56+G58</f>
        <v>3170</v>
      </c>
      <c r="H53" s="6">
        <f>H54+H56+H58</f>
        <v>3170</v>
      </c>
    </row>
    <row r="54" spans="1:8" ht="63.75" customHeight="1">
      <c r="A54" s="19" t="s">
        <v>69</v>
      </c>
      <c r="B54" s="4" t="s">
        <v>110</v>
      </c>
      <c r="C54" s="5"/>
      <c r="D54" s="5"/>
      <c r="E54" s="5"/>
      <c r="F54" s="6">
        <f>F55</f>
        <v>1810</v>
      </c>
      <c r="G54" s="36">
        <f>G55</f>
        <v>2010</v>
      </c>
      <c r="H54" s="36">
        <f>H55</f>
        <v>2010</v>
      </c>
    </row>
    <row r="55" spans="1:8" ht="52.5" customHeight="1">
      <c r="A55" s="11" t="s">
        <v>24</v>
      </c>
      <c r="B55" s="4" t="s">
        <v>110</v>
      </c>
      <c r="C55" s="16" t="s">
        <v>25</v>
      </c>
      <c r="D55" s="16" t="s">
        <v>15</v>
      </c>
      <c r="E55" s="16" t="s">
        <v>29</v>
      </c>
      <c r="F55" s="6">
        <v>1810</v>
      </c>
      <c r="G55" s="36">
        <v>2010</v>
      </c>
      <c r="H55" s="36">
        <v>2010</v>
      </c>
    </row>
    <row r="56" spans="1:8" ht="45.75" customHeight="1">
      <c r="A56" s="19" t="s">
        <v>71</v>
      </c>
      <c r="B56" s="4" t="s">
        <v>111</v>
      </c>
      <c r="C56" s="16"/>
      <c r="D56" s="16"/>
      <c r="E56" s="16"/>
      <c r="F56" s="6">
        <f>F57</f>
        <v>400</v>
      </c>
      <c r="G56" s="36">
        <f>G57</f>
        <v>600</v>
      </c>
      <c r="H56" s="36">
        <f>H57</f>
        <v>600</v>
      </c>
    </row>
    <row r="57" spans="1:8" ht="52.5" customHeight="1">
      <c r="A57" s="11" t="s">
        <v>24</v>
      </c>
      <c r="B57" s="4" t="s">
        <v>111</v>
      </c>
      <c r="C57" s="17" t="s">
        <v>25</v>
      </c>
      <c r="D57" s="16" t="s">
        <v>23</v>
      </c>
      <c r="E57" s="16" t="s">
        <v>48</v>
      </c>
      <c r="F57" s="6">
        <v>400</v>
      </c>
      <c r="G57" s="36">
        <v>600</v>
      </c>
      <c r="H57" s="36">
        <v>600</v>
      </c>
    </row>
    <row r="58" spans="1:8" ht="31.5" customHeight="1">
      <c r="A58" s="11" t="s">
        <v>72</v>
      </c>
      <c r="B58" s="4" t="s">
        <v>112</v>
      </c>
      <c r="C58" s="16"/>
      <c r="D58" s="16"/>
      <c r="E58" s="16"/>
      <c r="F58" s="6">
        <f>F59</f>
        <v>560</v>
      </c>
      <c r="G58" s="36">
        <f>G59</f>
        <v>560</v>
      </c>
      <c r="H58" s="36">
        <f>H59</f>
        <v>560</v>
      </c>
    </row>
    <row r="59" spans="1:8" ht="52.5" customHeight="1">
      <c r="A59" s="11" t="s">
        <v>24</v>
      </c>
      <c r="B59" s="4" t="s">
        <v>112</v>
      </c>
      <c r="C59" s="16" t="s">
        <v>25</v>
      </c>
      <c r="D59" s="16" t="s">
        <v>15</v>
      </c>
      <c r="E59" s="16" t="s">
        <v>29</v>
      </c>
      <c r="F59" s="6">
        <v>560</v>
      </c>
      <c r="G59" s="36">
        <v>560</v>
      </c>
      <c r="H59" s="36">
        <v>560</v>
      </c>
    </row>
    <row r="60" spans="1:8" ht="68.25" customHeight="1">
      <c r="A60" s="19" t="s">
        <v>77</v>
      </c>
      <c r="B60" s="4" t="s">
        <v>113</v>
      </c>
      <c r="C60" s="16"/>
      <c r="D60" s="16"/>
      <c r="E60" s="16"/>
      <c r="F60" s="6">
        <f>F61+F64+F70+F79</f>
        <v>18800.990139999998</v>
      </c>
      <c r="G60" s="6">
        <f>G61+G64+G70+G79</f>
        <v>8084.08759</v>
      </c>
      <c r="H60" s="6">
        <f>H61+H64+H70+H79</f>
        <v>8298.90259</v>
      </c>
    </row>
    <row r="61" spans="1:8" ht="41.25" customHeight="1">
      <c r="A61" s="20" t="s">
        <v>73</v>
      </c>
      <c r="B61" s="4" t="s">
        <v>114</v>
      </c>
      <c r="C61" s="16"/>
      <c r="D61" s="16"/>
      <c r="E61" s="16"/>
      <c r="F61" s="6">
        <f aca="true" t="shared" si="3" ref="F61:H62">F62</f>
        <v>250</v>
      </c>
      <c r="G61" s="36">
        <f t="shared" si="3"/>
        <v>250</v>
      </c>
      <c r="H61" s="36">
        <f t="shared" si="3"/>
        <v>250</v>
      </c>
    </row>
    <row r="62" spans="1:8" ht="62.25" customHeight="1">
      <c r="A62" s="21" t="s">
        <v>74</v>
      </c>
      <c r="B62" s="4" t="s">
        <v>115</v>
      </c>
      <c r="C62" s="16"/>
      <c r="D62" s="16"/>
      <c r="E62" s="16"/>
      <c r="F62" s="6">
        <f t="shared" si="3"/>
        <v>250</v>
      </c>
      <c r="G62" s="36">
        <f t="shared" si="3"/>
        <v>250</v>
      </c>
      <c r="H62" s="36">
        <f t="shared" si="3"/>
        <v>250</v>
      </c>
    </row>
    <row r="63" spans="1:8" ht="49.5" customHeight="1">
      <c r="A63" s="11" t="s">
        <v>24</v>
      </c>
      <c r="B63" s="4" t="s">
        <v>115</v>
      </c>
      <c r="C63" s="17" t="s">
        <v>25</v>
      </c>
      <c r="D63" s="16" t="s">
        <v>14</v>
      </c>
      <c r="E63" s="16" t="s">
        <v>15</v>
      </c>
      <c r="F63" s="6">
        <v>250</v>
      </c>
      <c r="G63" s="36">
        <v>250</v>
      </c>
      <c r="H63" s="36">
        <v>250</v>
      </c>
    </row>
    <row r="64" spans="1:8" ht="45.75" customHeight="1">
      <c r="A64" s="20" t="s">
        <v>75</v>
      </c>
      <c r="B64" s="4" t="s">
        <v>116</v>
      </c>
      <c r="C64" s="16"/>
      <c r="D64" s="16"/>
      <c r="E64" s="16"/>
      <c r="F64" s="6">
        <f>F65+F67</f>
        <v>9464.46</v>
      </c>
      <c r="G64" s="36">
        <f>G67</f>
        <v>107</v>
      </c>
      <c r="H64" s="36">
        <f>H67</f>
        <v>107</v>
      </c>
    </row>
    <row r="65" spans="1:8" ht="40.5" customHeight="1">
      <c r="A65" s="42" t="s">
        <v>142</v>
      </c>
      <c r="B65" s="41" t="s">
        <v>143</v>
      </c>
      <c r="F65" s="6">
        <f>F66</f>
        <v>9357.46</v>
      </c>
      <c r="G65" s="36"/>
      <c r="H65" s="36"/>
    </row>
    <row r="66" spans="1:8" ht="45.75" customHeight="1">
      <c r="A66" s="11" t="s">
        <v>24</v>
      </c>
      <c r="B66" s="41" t="s">
        <v>143</v>
      </c>
      <c r="C66" s="8" t="s">
        <v>25</v>
      </c>
      <c r="D66" s="16" t="s">
        <v>14</v>
      </c>
      <c r="E66" s="16" t="s">
        <v>33</v>
      </c>
      <c r="F66" s="6">
        <v>9357.46</v>
      </c>
      <c r="G66" s="36"/>
      <c r="H66" s="36"/>
    </row>
    <row r="67" spans="1:8" ht="64.5" customHeight="1">
      <c r="A67" s="20" t="s">
        <v>76</v>
      </c>
      <c r="B67" s="4" t="s">
        <v>117</v>
      </c>
      <c r="C67" s="16"/>
      <c r="D67" s="16"/>
      <c r="E67" s="16"/>
      <c r="F67" s="6">
        <f>F68</f>
        <v>107</v>
      </c>
      <c r="G67" s="36">
        <f>G68</f>
        <v>107</v>
      </c>
      <c r="H67" s="36">
        <f>H68</f>
        <v>107</v>
      </c>
    </row>
    <row r="68" spans="1:8" ht="45.75" customHeight="1">
      <c r="A68" s="11" t="s">
        <v>24</v>
      </c>
      <c r="B68" s="4" t="s">
        <v>117</v>
      </c>
      <c r="C68" s="18" t="s">
        <v>25</v>
      </c>
      <c r="D68" s="16" t="s">
        <v>14</v>
      </c>
      <c r="E68" s="16" t="s">
        <v>33</v>
      </c>
      <c r="F68" s="6">
        <v>107</v>
      </c>
      <c r="G68" s="36">
        <v>107</v>
      </c>
      <c r="H68" s="36">
        <v>107</v>
      </c>
    </row>
    <row r="69" spans="1:8" ht="5.25" customHeight="1" hidden="1">
      <c r="A69" s="11" t="s">
        <v>13</v>
      </c>
      <c r="B69" s="4" t="s">
        <v>78</v>
      </c>
      <c r="C69" s="18" t="s">
        <v>16</v>
      </c>
      <c r="D69" s="16" t="s">
        <v>14</v>
      </c>
      <c r="E69" s="16" t="s">
        <v>33</v>
      </c>
      <c r="F69" s="6"/>
      <c r="G69" s="38"/>
      <c r="H69" s="38"/>
    </row>
    <row r="70" spans="1:8" ht="30" customHeight="1">
      <c r="A70" s="19" t="s">
        <v>79</v>
      </c>
      <c r="B70" s="4" t="s">
        <v>118</v>
      </c>
      <c r="C70" s="18"/>
      <c r="D70" s="16"/>
      <c r="E70" s="16"/>
      <c r="F70" s="6">
        <f>F71+F73+F75+F77</f>
        <v>7373.53014</v>
      </c>
      <c r="G70" s="6">
        <f>G71+G73+G75+G77</f>
        <v>6214.08759</v>
      </c>
      <c r="H70" s="6">
        <f>H71+H73+H75+H77</f>
        <v>6428.90259</v>
      </c>
    </row>
    <row r="71" spans="1:8" ht="39" customHeight="1">
      <c r="A71" s="19" t="s">
        <v>80</v>
      </c>
      <c r="B71" s="4" t="s">
        <v>119</v>
      </c>
      <c r="C71" s="18"/>
      <c r="D71" s="16"/>
      <c r="E71" s="16"/>
      <c r="F71" s="6">
        <f>F72</f>
        <v>3454.007</v>
      </c>
      <c r="G71" s="36">
        <f>G72</f>
        <v>3630</v>
      </c>
      <c r="H71" s="36">
        <f>H72</f>
        <v>3630</v>
      </c>
    </row>
    <row r="72" spans="1:8" ht="45" customHeight="1">
      <c r="A72" s="11" t="s">
        <v>24</v>
      </c>
      <c r="B72" s="4" t="s">
        <v>119</v>
      </c>
      <c r="C72" s="18" t="s">
        <v>25</v>
      </c>
      <c r="D72" s="16" t="s">
        <v>14</v>
      </c>
      <c r="E72" s="16" t="s">
        <v>17</v>
      </c>
      <c r="F72" s="6">
        <v>3454.007</v>
      </c>
      <c r="G72" s="36">
        <v>3630</v>
      </c>
      <c r="H72" s="36">
        <v>3630</v>
      </c>
    </row>
    <row r="73" spans="1:8" ht="45" customHeight="1">
      <c r="A73" s="11" t="s">
        <v>83</v>
      </c>
      <c r="B73" s="4" t="s">
        <v>120</v>
      </c>
      <c r="C73" s="18"/>
      <c r="D73" s="16"/>
      <c r="E73" s="16"/>
      <c r="F73" s="6">
        <f>F74</f>
        <v>400</v>
      </c>
      <c r="G73" s="36">
        <f>G74</f>
        <v>400</v>
      </c>
      <c r="H73" s="36">
        <f>H74</f>
        <v>400</v>
      </c>
    </row>
    <row r="74" spans="1:8" ht="45" customHeight="1">
      <c r="A74" s="11" t="s">
        <v>24</v>
      </c>
      <c r="B74" s="4" t="s">
        <v>120</v>
      </c>
      <c r="C74" s="18" t="s">
        <v>25</v>
      </c>
      <c r="D74" s="16" t="s">
        <v>14</v>
      </c>
      <c r="E74" s="16" t="s">
        <v>17</v>
      </c>
      <c r="F74" s="6">
        <v>400</v>
      </c>
      <c r="G74" s="36">
        <v>400</v>
      </c>
      <c r="H74" s="36">
        <v>400</v>
      </c>
    </row>
    <row r="75" spans="1:8" ht="39" customHeight="1">
      <c r="A75" s="19" t="s">
        <v>81</v>
      </c>
      <c r="B75" s="4" t="s">
        <v>122</v>
      </c>
      <c r="C75" s="18"/>
      <c r="D75" s="16"/>
      <c r="E75" s="16"/>
      <c r="F75" s="6">
        <f>F76</f>
        <v>200</v>
      </c>
      <c r="G75" s="36">
        <f>G76</f>
        <v>200</v>
      </c>
      <c r="H75" s="36">
        <f>H76</f>
        <v>200</v>
      </c>
    </row>
    <row r="76" spans="1:8" ht="45" customHeight="1">
      <c r="A76" s="11" t="s">
        <v>24</v>
      </c>
      <c r="B76" s="4" t="s">
        <v>122</v>
      </c>
      <c r="C76" s="18" t="s">
        <v>25</v>
      </c>
      <c r="D76" s="16" t="s">
        <v>14</v>
      </c>
      <c r="E76" s="16" t="s">
        <v>17</v>
      </c>
      <c r="F76" s="6">
        <v>200</v>
      </c>
      <c r="G76" s="36">
        <v>200</v>
      </c>
      <c r="H76" s="36">
        <v>200</v>
      </c>
    </row>
    <row r="77" spans="1:8" ht="45" customHeight="1">
      <c r="A77" s="19" t="s">
        <v>82</v>
      </c>
      <c r="B77" s="4" t="s">
        <v>123</v>
      </c>
      <c r="C77" s="18"/>
      <c r="D77" s="16"/>
      <c r="E77" s="16"/>
      <c r="F77" s="6">
        <f>F78</f>
        <v>3319.52314</v>
      </c>
      <c r="G77" s="36">
        <f>G78</f>
        <v>1984.08759</v>
      </c>
      <c r="H77" s="36">
        <f>H78</f>
        <v>2198.90259</v>
      </c>
    </row>
    <row r="78" spans="1:8" ht="45" customHeight="1">
      <c r="A78" s="11" t="s">
        <v>24</v>
      </c>
      <c r="B78" s="4" t="s">
        <v>123</v>
      </c>
      <c r="C78" s="18" t="s">
        <v>25</v>
      </c>
      <c r="D78" s="16" t="s">
        <v>14</v>
      </c>
      <c r="E78" s="16" t="s">
        <v>17</v>
      </c>
      <c r="F78" s="6">
        <v>3319.52314</v>
      </c>
      <c r="G78" s="36">
        <v>1984.08759</v>
      </c>
      <c r="H78" s="36">
        <v>2198.90259</v>
      </c>
    </row>
    <row r="79" spans="1:8" ht="90.75" customHeight="1">
      <c r="A79" s="11" t="s">
        <v>139</v>
      </c>
      <c r="B79" s="4" t="s">
        <v>124</v>
      </c>
      <c r="C79" s="18"/>
      <c r="D79" s="16"/>
      <c r="E79" s="16"/>
      <c r="F79" s="6">
        <f aca="true" t="shared" si="4" ref="F79:H80">F80</f>
        <v>1713</v>
      </c>
      <c r="G79" s="36">
        <f t="shared" si="4"/>
        <v>1513</v>
      </c>
      <c r="H79" s="36">
        <f t="shared" si="4"/>
        <v>1513</v>
      </c>
    </row>
    <row r="80" spans="1:8" ht="91.5" customHeight="1">
      <c r="A80" s="11" t="s">
        <v>84</v>
      </c>
      <c r="B80" s="4" t="s">
        <v>125</v>
      </c>
      <c r="C80" s="18"/>
      <c r="D80" s="16"/>
      <c r="E80" s="16"/>
      <c r="F80" s="6">
        <f t="shared" si="4"/>
        <v>1713</v>
      </c>
      <c r="G80" s="36">
        <f t="shared" si="4"/>
        <v>1513</v>
      </c>
      <c r="H80" s="36">
        <f t="shared" si="4"/>
        <v>1513</v>
      </c>
    </row>
    <row r="81" spans="1:8" ht="45" customHeight="1">
      <c r="A81" s="22" t="s">
        <v>30</v>
      </c>
      <c r="B81" s="4" t="s">
        <v>125</v>
      </c>
      <c r="C81" s="18" t="s">
        <v>31</v>
      </c>
      <c r="D81" s="16" t="s">
        <v>28</v>
      </c>
      <c r="E81" s="16" t="s">
        <v>15</v>
      </c>
      <c r="F81" s="6">
        <v>1713</v>
      </c>
      <c r="G81" s="36">
        <v>1513</v>
      </c>
      <c r="H81" s="36">
        <v>1513</v>
      </c>
    </row>
    <row r="82" spans="1:8" ht="65.25" customHeight="1">
      <c r="A82" s="19" t="s">
        <v>86</v>
      </c>
      <c r="B82" s="4" t="s">
        <v>126</v>
      </c>
      <c r="C82" s="18"/>
      <c r="D82" s="16"/>
      <c r="E82" s="16"/>
      <c r="F82" s="6">
        <f aca="true" t="shared" si="5" ref="F82:H84">F83</f>
        <v>343.4</v>
      </c>
      <c r="G82" s="38">
        <f t="shared" si="5"/>
        <v>343.4</v>
      </c>
      <c r="H82" s="38">
        <f t="shared" si="5"/>
        <v>343.4</v>
      </c>
    </row>
    <row r="83" spans="1:8" ht="45" customHeight="1">
      <c r="A83" s="21" t="s">
        <v>140</v>
      </c>
      <c r="B83" s="4" t="s">
        <v>127</v>
      </c>
      <c r="C83" s="18"/>
      <c r="D83" s="16"/>
      <c r="E83" s="16"/>
      <c r="F83" s="6">
        <f t="shared" si="5"/>
        <v>343.4</v>
      </c>
      <c r="G83" s="38">
        <f t="shared" si="5"/>
        <v>343.4</v>
      </c>
      <c r="H83" s="38">
        <f t="shared" si="5"/>
        <v>343.4</v>
      </c>
    </row>
    <row r="84" spans="1:8" ht="70.5" customHeight="1">
      <c r="A84" s="23" t="s">
        <v>85</v>
      </c>
      <c r="B84" s="4" t="s">
        <v>128</v>
      </c>
      <c r="C84" s="18"/>
      <c r="D84" s="16"/>
      <c r="E84" s="16"/>
      <c r="F84" s="6">
        <f t="shared" si="5"/>
        <v>343.4</v>
      </c>
      <c r="G84" s="38">
        <f t="shared" si="5"/>
        <v>343.4</v>
      </c>
      <c r="H84" s="38">
        <f t="shared" si="5"/>
        <v>343.4</v>
      </c>
    </row>
    <row r="85" spans="1:8" ht="30.75" customHeight="1">
      <c r="A85" s="24" t="s">
        <v>18</v>
      </c>
      <c r="B85" s="4" t="s">
        <v>128</v>
      </c>
      <c r="C85" s="25" t="s">
        <v>19</v>
      </c>
      <c r="D85" s="16" t="s">
        <v>20</v>
      </c>
      <c r="E85" s="16" t="s">
        <v>15</v>
      </c>
      <c r="F85" s="6">
        <v>343.4</v>
      </c>
      <c r="G85" s="38">
        <v>343.4</v>
      </c>
      <c r="H85" s="38">
        <v>343.4</v>
      </c>
    </row>
    <row r="86" spans="1:8" ht="66.75" customHeight="1">
      <c r="A86" s="31" t="s">
        <v>93</v>
      </c>
      <c r="B86" s="4" t="s">
        <v>129</v>
      </c>
      <c r="C86" s="25"/>
      <c r="D86" s="16"/>
      <c r="E86" s="16"/>
      <c r="F86" s="6">
        <f>F87+F96</f>
        <v>7264.39645</v>
      </c>
      <c r="G86" s="6">
        <f>G87+G96</f>
        <v>6874.2</v>
      </c>
      <c r="H86" s="6">
        <f>H87+H96</f>
        <v>7555.2</v>
      </c>
    </row>
    <row r="87" spans="1:8" ht="49.5" customHeight="1">
      <c r="A87" s="20" t="s">
        <v>87</v>
      </c>
      <c r="B87" s="4" t="s">
        <v>130</v>
      </c>
      <c r="C87" s="25"/>
      <c r="D87" s="16"/>
      <c r="E87" s="16"/>
      <c r="F87" s="6">
        <f>F88+F92+F94</f>
        <v>6273.2</v>
      </c>
      <c r="G87" s="6">
        <f>G88+G92+G94</f>
        <v>6273.2</v>
      </c>
      <c r="H87" s="6">
        <f>H88+H92+H94</f>
        <v>6273.2</v>
      </c>
    </row>
    <row r="88" spans="1:8" ht="30.75" customHeight="1">
      <c r="A88" s="26" t="s">
        <v>88</v>
      </c>
      <c r="B88" s="4" t="s">
        <v>131</v>
      </c>
      <c r="C88" s="25"/>
      <c r="D88" s="16"/>
      <c r="E88" s="16"/>
      <c r="F88" s="6">
        <f>F89+F90+F91</f>
        <v>4900</v>
      </c>
      <c r="G88" s="6">
        <f>G89+G90+G91</f>
        <v>4900</v>
      </c>
      <c r="H88" s="6">
        <f>H89+H90+H91</f>
        <v>4900</v>
      </c>
    </row>
    <row r="89" spans="1:8" ht="87" customHeight="1">
      <c r="A89" s="24" t="s">
        <v>21</v>
      </c>
      <c r="B89" s="4" t="s">
        <v>131</v>
      </c>
      <c r="C89" s="25" t="s">
        <v>22</v>
      </c>
      <c r="D89" s="16" t="s">
        <v>15</v>
      </c>
      <c r="E89" s="16" t="s">
        <v>23</v>
      </c>
      <c r="F89" s="6">
        <v>4099.6</v>
      </c>
      <c r="G89" s="38">
        <v>4099.6</v>
      </c>
      <c r="H89" s="38">
        <v>4099.6</v>
      </c>
    </row>
    <row r="90" spans="1:8" ht="45.75" customHeight="1">
      <c r="A90" s="24" t="s">
        <v>24</v>
      </c>
      <c r="B90" s="4" t="s">
        <v>131</v>
      </c>
      <c r="C90" s="18" t="s">
        <v>25</v>
      </c>
      <c r="D90" s="16" t="s">
        <v>15</v>
      </c>
      <c r="E90" s="16" t="s">
        <v>23</v>
      </c>
      <c r="F90" s="6">
        <v>797.7</v>
      </c>
      <c r="G90" s="38">
        <v>797.7</v>
      </c>
      <c r="H90" s="38">
        <v>797.7</v>
      </c>
    </row>
    <row r="91" spans="1:8" ht="37.5" customHeight="1">
      <c r="A91" s="27" t="s">
        <v>26</v>
      </c>
      <c r="B91" s="4" t="s">
        <v>131</v>
      </c>
      <c r="C91" s="18" t="s">
        <v>27</v>
      </c>
      <c r="D91" s="16" t="s">
        <v>15</v>
      </c>
      <c r="E91" s="16" t="s">
        <v>23</v>
      </c>
      <c r="F91" s="6">
        <v>2.7</v>
      </c>
      <c r="G91" s="38">
        <v>2.7</v>
      </c>
      <c r="H91" s="38">
        <v>2.7</v>
      </c>
    </row>
    <row r="92" spans="1:8" ht="30.75" customHeight="1">
      <c r="A92" s="28" t="s">
        <v>89</v>
      </c>
      <c r="B92" s="4" t="s">
        <v>132</v>
      </c>
      <c r="C92" s="25"/>
      <c r="D92" s="16"/>
      <c r="E92" s="16"/>
      <c r="F92" s="6">
        <f>F93</f>
        <v>848.3</v>
      </c>
      <c r="G92" s="38">
        <f>G93</f>
        <v>848.3</v>
      </c>
      <c r="H92" s="38">
        <f>H93</f>
        <v>848.3</v>
      </c>
    </row>
    <row r="93" spans="1:8" ht="85.5" customHeight="1">
      <c r="A93" s="24" t="s">
        <v>90</v>
      </c>
      <c r="B93" s="4" t="s">
        <v>132</v>
      </c>
      <c r="C93" s="18" t="s">
        <v>22</v>
      </c>
      <c r="D93" s="16" t="s">
        <v>15</v>
      </c>
      <c r="E93" s="16" t="s">
        <v>23</v>
      </c>
      <c r="F93" s="6">
        <v>848.3</v>
      </c>
      <c r="G93" s="38">
        <v>848.3</v>
      </c>
      <c r="H93" s="38">
        <v>848.3</v>
      </c>
    </row>
    <row r="94" spans="1:8" ht="36" customHeight="1">
      <c r="A94" s="24" t="s">
        <v>91</v>
      </c>
      <c r="B94" s="4" t="s">
        <v>133</v>
      </c>
      <c r="C94" s="18"/>
      <c r="D94" s="16"/>
      <c r="E94" s="16"/>
      <c r="F94" s="6">
        <f>F95</f>
        <v>524.9</v>
      </c>
      <c r="G94" s="38">
        <f>G95</f>
        <v>524.9</v>
      </c>
      <c r="H94" s="38">
        <f>H95</f>
        <v>524.9</v>
      </c>
    </row>
    <row r="95" spans="1:8" ht="48.75" customHeight="1">
      <c r="A95" s="24" t="s">
        <v>24</v>
      </c>
      <c r="B95" s="4" t="s">
        <v>133</v>
      </c>
      <c r="C95" s="18" t="s">
        <v>25</v>
      </c>
      <c r="D95" s="16" t="s">
        <v>15</v>
      </c>
      <c r="E95" s="16" t="s">
        <v>29</v>
      </c>
      <c r="F95" s="6">
        <v>524.9</v>
      </c>
      <c r="G95" s="38">
        <v>524.9</v>
      </c>
      <c r="H95" s="38">
        <v>524.9</v>
      </c>
    </row>
    <row r="96" spans="1:8" ht="66.75" customHeight="1">
      <c r="A96" s="20" t="s">
        <v>141</v>
      </c>
      <c r="B96" s="4" t="s">
        <v>134</v>
      </c>
      <c r="C96" s="18"/>
      <c r="D96" s="16"/>
      <c r="E96" s="16"/>
      <c r="F96" s="6">
        <f>F97+F99</f>
        <v>991.19645</v>
      </c>
      <c r="G96" s="36">
        <f aca="true" t="shared" si="6" ref="F96:H97">G97</f>
        <v>601</v>
      </c>
      <c r="H96" s="36">
        <f t="shared" si="6"/>
        <v>1282</v>
      </c>
    </row>
    <row r="97" spans="1:8" ht="39.75" customHeight="1">
      <c r="A97" s="29" t="s">
        <v>92</v>
      </c>
      <c r="B97" s="4" t="s">
        <v>135</v>
      </c>
      <c r="C97" s="18"/>
      <c r="D97" s="16"/>
      <c r="E97" s="16"/>
      <c r="F97" s="6">
        <f t="shared" si="6"/>
        <v>0</v>
      </c>
      <c r="G97" s="36">
        <f t="shared" si="6"/>
        <v>601</v>
      </c>
      <c r="H97" s="36">
        <f t="shared" si="6"/>
        <v>1282</v>
      </c>
    </row>
    <row r="98" spans="1:8" ht="28.5" customHeight="1">
      <c r="A98" s="30" t="s">
        <v>26</v>
      </c>
      <c r="B98" s="4" t="s">
        <v>135</v>
      </c>
      <c r="C98" s="25" t="s">
        <v>27</v>
      </c>
      <c r="D98" s="16" t="s">
        <v>15</v>
      </c>
      <c r="E98" s="16" t="s">
        <v>29</v>
      </c>
      <c r="F98" s="6">
        <v>0</v>
      </c>
      <c r="G98" s="36">
        <v>601</v>
      </c>
      <c r="H98" s="36">
        <v>1282</v>
      </c>
    </row>
    <row r="99" spans="1:8" ht="45.75" customHeight="1">
      <c r="A99" s="7" t="s">
        <v>147</v>
      </c>
      <c r="B99" s="4" t="s">
        <v>144</v>
      </c>
      <c r="C99" s="25"/>
      <c r="D99" s="16"/>
      <c r="E99" s="16"/>
      <c r="F99" s="6">
        <f>F100</f>
        <v>991.19645</v>
      </c>
      <c r="G99" s="36"/>
      <c r="H99" s="36"/>
    </row>
    <row r="100" spans="1:8" ht="28.5" customHeight="1">
      <c r="A100" s="30" t="s">
        <v>148</v>
      </c>
      <c r="B100" s="4" t="s">
        <v>144</v>
      </c>
      <c r="C100" s="25" t="s">
        <v>145</v>
      </c>
      <c r="D100" s="16" t="s">
        <v>146</v>
      </c>
      <c r="E100" s="16" t="s">
        <v>17</v>
      </c>
      <c r="F100" s="6">
        <v>991.19645</v>
      </c>
      <c r="G100" s="36"/>
      <c r="H100" s="36"/>
    </row>
    <row r="101" spans="1:8" ht="41.25" customHeight="1">
      <c r="A101" s="34" t="s">
        <v>121</v>
      </c>
      <c r="B101" s="33"/>
      <c r="C101" s="33"/>
      <c r="D101" s="33"/>
      <c r="E101" s="33"/>
      <c r="F101" s="40">
        <f>F18+F25+F30</f>
        <v>77987.97828000001</v>
      </c>
      <c r="G101" s="40">
        <f>G18+G25+G30</f>
        <v>252646.10618</v>
      </c>
      <c r="H101" s="40">
        <f>H18+H25+H30</f>
        <v>31133.855050000002</v>
      </c>
    </row>
  </sheetData>
  <sheetProtection selectLockedCells="1" selectUnlockedCells="1"/>
  <mergeCells count="22">
    <mergeCell ref="G16:G17"/>
    <mergeCell ref="H16:H17"/>
    <mergeCell ref="A15:H15"/>
    <mergeCell ref="B1:H1"/>
    <mergeCell ref="B2:H2"/>
    <mergeCell ref="B3:H3"/>
    <mergeCell ref="B4:H4"/>
    <mergeCell ref="B5:H5"/>
    <mergeCell ref="B7:H7"/>
    <mergeCell ref="B6:H6"/>
    <mergeCell ref="A16:A17"/>
    <mergeCell ref="B16:B17"/>
    <mergeCell ref="C16:C17"/>
    <mergeCell ref="D16:D17"/>
    <mergeCell ref="E16:E17"/>
    <mergeCell ref="F16:F17"/>
    <mergeCell ref="A9:F9"/>
    <mergeCell ref="A10:F10"/>
    <mergeCell ref="A11:F11"/>
    <mergeCell ref="A12:F12"/>
    <mergeCell ref="A13:F13"/>
    <mergeCell ref="A14:H14"/>
  </mergeCells>
  <printOptions/>
  <pageMargins left="0.5905511811023623" right="0.5905511811023623" top="0.5905511811023623" bottom="0.3937007874015748" header="0.5118110236220472" footer="0.5118110236220472"/>
  <pageSetup fitToHeight="200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KALININSKAJA\Пользователь 2</dc:creator>
  <cp:keywords/>
  <dc:description/>
  <cp:lastModifiedBy>User</cp:lastModifiedBy>
  <cp:lastPrinted>2021-11-18T13:05:11Z</cp:lastPrinted>
  <dcterms:created xsi:type="dcterms:W3CDTF">2016-11-17T08:07:29Z</dcterms:created>
  <dcterms:modified xsi:type="dcterms:W3CDTF">2022-03-03T13:43:48Z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C:\Users\Пользователь 2\AppData\Local\Кейсистемс\Бюджет-КС\ReportManager\sqr_info_isp_budg_2016_6.xls</vt:lpwstr>
  </property>
</Properties>
</file>